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 REPASSE 2012" sheetId="1" r:id="rId1"/>
  </sheets>
  <definedNames>
    <definedName name="Hf49820">#REF!</definedName>
  </definedNames>
  <calcPr fullCalcOnLoad="1"/>
</workbook>
</file>

<file path=xl/sharedStrings.xml><?xml version="1.0" encoding="utf-8"?>
<sst xmlns="http://schemas.openxmlformats.org/spreadsheetml/2006/main" count="25" uniqueCount="25">
  <si>
    <t>JANEIRO</t>
  </si>
  <si>
    <t>FEVEREIRO</t>
  </si>
  <si>
    <t>MARÇO</t>
  </si>
  <si>
    <t>ABRIL</t>
  </si>
  <si>
    <t>MAIO</t>
  </si>
  <si>
    <t>JUNHO</t>
  </si>
  <si>
    <t>AGOSTO</t>
  </si>
  <si>
    <t>SETEMBRO</t>
  </si>
  <si>
    <t>OUTUBRO</t>
  </si>
  <si>
    <t>NOVEMBRO</t>
  </si>
  <si>
    <t>DEZEMBRO</t>
  </si>
  <si>
    <t>TOTAL</t>
  </si>
  <si>
    <t xml:space="preserve"> JULHO</t>
  </si>
  <si>
    <t>TRIBUNAL DE CONTAS DO ESTADO DE RONDÔNIA</t>
  </si>
  <si>
    <t>ORÇAMENTO TCE-RO</t>
  </si>
  <si>
    <t>Fonte: SIAFEM e Extrato Bancário BB S A.</t>
  </si>
  <si>
    <t>Notas Explicativas:</t>
  </si>
  <si>
    <t>SECRETARIA GERAL DE ADMINISTRAÇÃO - SGA</t>
  </si>
  <si>
    <t>DEPARTAMENTO DE FINANÇAS - DEFIN</t>
  </si>
  <si>
    <t>COTAS MENSAIS RECEBIDAS DO TESOURO ESTADUAL - 2012</t>
  </si>
  <si>
    <t>COTA PREVISTA (1)</t>
  </si>
  <si>
    <t xml:space="preserve">COTA RECEDIDA </t>
  </si>
  <si>
    <t xml:space="preserve">1 - Lei nº 2676, de 2011; Decreto nº 16.489, de 2012. </t>
  </si>
  <si>
    <t>SALDO (2)</t>
  </si>
  <si>
    <t>2 - O saldo das cotas positivas significa que ocorreu o recebimento a mais do previsto/arrecadado; o saldo das cotas negativas um recebimento a menor do previsto/arrecadado; e o saldo das cotas nulos significa que ocorreu o recebimento igual ao previsto/arrecadado.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</si>
</sst>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00_);_(* \(#,##0.000\);_(* &quot;-&quot;??_);_(@_)"/>
    <numFmt numFmtId="179" formatCode="_(&quot;R$&quot;* #,##0.000_);_(&quot;R$&quot;* \(#,##0.000\);_(&quot;R$&quot;* &quot;-&quot;??_);_(@_)"/>
    <numFmt numFmtId="180" formatCode="_(* #,##0.0_);_(* \(#,##0.0\);_(* &quot;-&quot;??_);_(@_)"/>
    <numFmt numFmtId="181" formatCode="_(* #,##0_);_(* \(#,##0\);_(* &quot;-&quot;??_);_(@_)"/>
    <numFmt numFmtId="182" formatCode="0.0"/>
    <numFmt numFmtId="183" formatCode="0.000"/>
    <numFmt numFmtId="184" formatCode="0.0000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_(* #,##0.0000000_);_(* \(#,##0.0000000\);_(* &quot;-&quot;??_);_(@_)"/>
    <numFmt numFmtId="189" formatCode="_(* #,##0.00000000_);_(* \(#,##0.00000000\);_(* &quot;-&quot;??_);_(@_)"/>
    <numFmt numFmtId="190" formatCode="_(* #,##0.000000000_);_(* \(#,##0.000000000\);_(* &quot;-&quot;??_);_(@_)"/>
    <numFmt numFmtId="191" formatCode="&quot;R$&quot;\ #,##0.00;[Red]&quot;R$&quot;\ #,##0.00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5"/>
      <color indexed="12"/>
      <name val="Arial"/>
      <family val="2"/>
    </font>
    <font>
      <u val="single"/>
      <sz val="15"/>
      <color indexed="36"/>
      <name val="Arial"/>
      <family val="2"/>
    </font>
    <font>
      <b/>
      <sz val="12"/>
      <name val="Times New Roman"/>
      <family val="1"/>
    </font>
    <font>
      <b/>
      <u val="singleAccounting"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70C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71" fontId="5" fillId="0" borderId="0" xfId="62" applyFont="1" applyBorder="1" applyAlignment="1">
      <alignment/>
    </xf>
    <xf numFmtId="0" fontId="4" fillId="0" borderId="0" xfId="0" applyFont="1" applyBorder="1" applyAlignment="1">
      <alignment/>
    </xf>
    <xf numFmtId="171" fontId="4" fillId="0" borderId="0" xfId="62" applyFont="1" applyBorder="1" applyAlignment="1">
      <alignment/>
    </xf>
    <xf numFmtId="0" fontId="5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171" fontId="4" fillId="0" borderId="0" xfId="62" applyFont="1" applyBorder="1" applyAlignment="1">
      <alignment horizontal="center"/>
    </xf>
    <xf numFmtId="171" fontId="9" fillId="0" borderId="0" xfId="62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171" fontId="10" fillId="0" borderId="0" xfId="0" applyNumberFormat="1" applyFont="1" applyBorder="1" applyAlignment="1">
      <alignment/>
    </xf>
    <xf numFmtId="171" fontId="10" fillId="0" borderId="0" xfId="0" applyNumberFormat="1" applyFont="1" applyAlignment="1">
      <alignment/>
    </xf>
    <xf numFmtId="171" fontId="10" fillId="0" borderId="0" xfId="62" applyFont="1" applyAlignment="1">
      <alignment/>
    </xf>
    <xf numFmtId="171" fontId="8" fillId="0" borderId="0" xfId="0" applyNumberFormat="1" applyFont="1" applyBorder="1" applyAlignment="1">
      <alignment/>
    </xf>
    <xf numFmtId="171" fontId="8" fillId="0" borderId="0" xfId="62" applyFont="1" applyBorder="1" applyAlignment="1">
      <alignment/>
    </xf>
    <xf numFmtId="171" fontId="8" fillId="33" borderId="0" xfId="62" applyFont="1" applyFill="1" applyBorder="1" applyAlignment="1">
      <alignment/>
    </xf>
    <xf numFmtId="171" fontId="10" fillId="0" borderId="0" xfId="62" applyFont="1" applyBorder="1" applyAlignment="1">
      <alignment/>
    </xf>
    <xf numFmtId="171" fontId="10" fillId="0" borderId="0" xfId="62" applyFont="1" applyBorder="1" applyAlignment="1">
      <alignment horizontal="left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171" fontId="8" fillId="0" borderId="0" xfId="62" applyFont="1" applyAlignment="1">
      <alignment/>
    </xf>
    <xf numFmtId="0" fontId="8" fillId="34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 wrapText="1"/>
    </xf>
    <xf numFmtId="17" fontId="8" fillId="34" borderId="11" xfId="0" applyNumberFormat="1" applyFont="1" applyFill="1" applyBorder="1" applyAlignment="1">
      <alignment horizontal="center" vertical="center"/>
    </xf>
    <xf numFmtId="191" fontId="10" fillId="0" borderId="12" xfId="62" applyNumberFormat="1" applyFont="1" applyBorder="1" applyAlignment="1">
      <alignment horizontal="left" vertical="center"/>
    </xf>
    <xf numFmtId="191" fontId="8" fillId="0" borderId="13" xfId="62" applyNumberFormat="1" applyFont="1" applyBorder="1" applyAlignment="1">
      <alignment horizontal="left" vertical="center"/>
    </xf>
    <xf numFmtId="191" fontId="8" fillId="0" borderId="14" xfId="62" applyNumberFormat="1" applyFont="1" applyBorder="1" applyAlignment="1">
      <alignment horizontal="left" vertical="center"/>
    </xf>
    <xf numFmtId="191" fontId="8" fillId="0" borderId="11" xfId="62" applyNumberFormat="1" applyFont="1" applyBorder="1" applyAlignment="1">
      <alignment horizontal="left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35" borderId="18" xfId="0" applyFont="1" applyFill="1" applyBorder="1" applyAlignment="1">
      <alignment horizontal="center"/>
    </xf>
    <xf numFmtId="0" fontId="8" fillId="35" borderId="19" xfId="0" applyFont="1" applyFill="1" applyBorder="1" applyAlignment="1">
      <alignment horizontal="center"/>
    </xf>
    <xf numFmtId="0" fontId="8" fillId="35" borderId="20" xfId="0" applyFont="1" applyFill="1" applyBorder="1" applyAlignment="1">
      <alignment horizontal="center"/>
    </xf>
    <xf numFmtId="171" fontId="4" fillId="0" borderId="0" xfId="62" applyFont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504825</xdr:colOff>
      <xdr:row>0</xdr:row>
      <xdr:rowOff>47625</xdr:rowOff>
    </xdr:from>
    <xdr:to>
      <xdr:col>0</xdr:col>
      <xdr:colOff>1257300</xdr:colOff>
      <xdr:row>2</xdr:row>
      <xdr:rowOff>133350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47625"/>
          <a:ext cx="7524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showGridLines="0" tabSelected="1" zoomScalePageLayoutView="0" workbookViewId="0" topLeftCell="A1">
      <selection activeCell="A13" sqref="A13:N13"/>
    </sheetView>
  </sheetViews>
  <sheetFormatPr defaultColWidth="11.421875" defaultRowHeight="24.75" customHeight="1"/>
  <cols>
    <col min="1" max="1" width="25.00390625" style="10" customWidth="1"/>
    <col min="2" max="13" width="16.57421875" style="10" bestFit="1" customWidth="1"/>
    <col min="14" max="14" width="17.8515625" style="10" bestFit="1" customWidth="1"/>
    <col min="15" max="15" width="5.8515625" style="10" customWidth="1"/>
    <col min="16" max="16" width="21.7109375" style="10" customWidth="1"/>
    <col min="17" max="17" width="16.421875" style="10" customWidth="1"/>
    <col min="18" max="16384" width="11.421875" style="10" customWidth="1"/>
  </cols>
  <sheetData>
    <row r="1" spans="1:15" ht="24.75" customHeight="1">
      <c r="A1" s="30" t="s">
        <v>13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2"/>
      <c r="O1" s="9"/>
    </row>
    <row r="2" spans="1:15" ht="14.25" customHeight="1">
      <c r="A2" s="39" t="s">
        <v>17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1"/>
      <c r="O2" s="9"/>
    </row>
    <row r="3" spans="1:16" ht="16.5" customHeight="1">
      <c r="A3" s="39" t="s">
        <v>18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1"/>
      <c r="O3" s="9"/>
      <c r="P3" s="9"/>
    </row>
    <row r="4" spans="1:16" ht="30" customHeight="1">
      <c r="A4" s="33" t="s">
        <v>19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5"/>
      <c r="O4" s="9"/>
      <c r="P4" s="9"/>
    </row>
    <row r="5" spans="1:15" ht="27.75" customHeight="1" thickBot="1">
      <c r="A5" s="23" t="s">
        <v>14</v>
      </c>
      <c r="B5" s="22" t="s">
        <v>0</v>
      </c>
      <c r="C5" s="25" t="s">
        <v>1</v>
      </c>
      <c r="D5" s="25" t="s">
        <v>2</v>
      </c>
      <c r="E5" s="25" t="s">
        <v>3</v>
      </c>
      <c r="F5" s="25" t="s">
        <v>4</v>
      </c>
      <c r="G5" s="25" t="s">
        <v>5</v>
      </c>
      <c r="H5" s="25" t="s">
        <v>12</v>
      </c>
      <c r="I5" s="25" t="s">
        <v>6</v>
      </c>
      <c r="J5" s="25" t="s">
        <v>7</v>
      </c>
      <c r="K5" s="25" t="s">
        <v>8</v>
      </c>
      <c r="L5" s="25" t="s">
        <v>9</v>
      </c>
      <c r="M5" s="25" t="s">
        <v>10</v>
      </c>
      <c r="N5" s="25" t="s">
        <v>11</v>
      </c>
      <c r="O5" s="9"/>
    </row>
    <row r="6" spans="1:16" ht="27.75" customHeight="1" thickBot="1">
      <c r="A6" s="5" t="s">
        <v>20</v>
      </c>
      <c r="B6" s="27">
        <v>7270032</v>
      </c>
      <c r="C6" s="27">
        <v>6750744</v>
      </c>
      <c r="D6" s="27">
        <v>6463281</v>
      </c>
      <c r="E6" s="27">
        <v>7334943</v>
      </c>
      <c r="F6" s="27">
        <v>8327154</v>
      </c>
      <c r="G6" s="27">
        <v>7974780</v>
      </c>
      <c r="H6" s="27">
        <v>7993326</v>
      </c>
      <c r="I6" s="27">
        <v>7835685</v>
      </c>
      <c r="J6" s="27">
        <v>9235908</v>
      </c>
      <c r="K6" s="27">
        <v>7464765</v>
      </c>
      <c r="L6" s="27">
        <v>7538949</v>
      </c>
      <c r="M6" s="27">
        <v>8540433</v>
      </c>
      <c r="N6" s="28">
        <f>SUM(B6:M6)</f>
        <v>92730000</v>
      </c>
      <c r="O6" s="11"/>
      <c r="P6" s="12"/>
    </row>
    <row r="7" spans="1:16" ht="27.75" customHeight="1" thickBot="1">
      <c r="A7" s="24" t="s">
        <v>21</v>
      </c>
      <c r="B7" s="26">
        <v>7270032</v>
      </c>
      <c r="C7" s="26">
        <v>6750744</v>
      </c>
      <c r="D7" s="26">
        <v>6463281</v>
      </c>
      <c r="E7" s="26">
        <v>7334943</v>
      </c>
      <c r="F7" s="26">
        <v>8327154</v>
      </c>
      <c r="G7" s="26">
        <v>7974780</v>
      </c>
      <c r="H7" s="26">
        <v>7993326</v>
      </c>
      <c r="I7" s="26">
        <f>6831748.95+1020836.05</f>
        <v>7852585</v>
      </c>
      <c r="J7" s="26">
        <f>7390000+1000000+865828</f>
        <v>9255828</v>
      </c>
      <c r="K7" s="26">
        <f>6870343.8+594421.2</f>
        <v>7464765</v>
      </c>
      <c r="L7" s="26">
        <f>7000000+36820+502129</f>
        <v>7538949</v>
      </c>
      <c r="M7" s="26">
        <f>5124259.8+2416173.2+1000000</f>
        <v>8540433</v>
      </c>
      <c r="N7" s="29">
        <f>SUM(B7:M7)</f>
        <v>92766820</v>
      </c>
      <c r="O7" s="11"/>
      <c r="P7" s="13"/>
    </row>
    <row r="8" spans="1:17" ht="27.75" customHeight="1" thickBot="1">
      <c r="A8" s="5" t="s">
        <v>23</v>
      </c>
      <c r="B8" s="27">
        <f>+B6-B7</f>
        <v>0</v>
      </c>
      <c r="C8" s="27">
        <f aca="true" t="shared" si="0" ref="C8:N8">+C6-C7</f>
        <v>0</v>
      </c>
      <c r="D8" s="27">
        <f t="shared" si="0"/>
        <v>0</v>
      </c>
      <c r="E8" s="27">
        <f t="shared" si="0"/>
        <v>0</v>
      </c>
      <c r="F8" s="27">
        <f t="shared" si="0"/>
        <v>0</v>
      </c>
      <c r="G8" s="27">
        <f t="shared" si="0"/>
        <v>0</v>
      </c>
      <c r="H8" s="27">
        <f t="shared" si="0"/>
        <v>0</v>
      </c>
      <c r="I8" s="27">
        <f t="shared" si="0"/>
        <v>-16900</v>
      </c>
      <c r="J8" s="27">
        <f t="shared" si="0"/>
        <v>-19920</v>
      </c>
      <c r="K8" s="27">
        <f t="shared" si="0"/>
        <v>0</v>
      </c>
      <c r="L8" s="27">
        <f t="shared" si="0"/>
        <v>0</v>
      </c>
      <c r="M8" s="27">
        <f t="shared" si="0"/>
        <v>0</v>
      </c>
      <c r="N8" s="27">
        <f t="shared" si="0"/>
        <v>-36820</v>
      </c>
      <c r="O8" s="11"/>
      <c r="P8" s="13"/>
      <c r="Q8" s="14"/>
    </row>
    <row r="9" spans="1:16" ht="12" customHeight="1">
      <c r="A9" s="4" t="s">
        <v>15</v>
      </c>
      <c r="B9" s="15"/>
      <c r="D9" s="15"/>
      <c r="E9" s="15"/>
      <c r="F9" s="16"/>
      <c r="G9" s="17"/>
      <c r="H9" s="15"/>
      <c r="I9" s="15"/>
      <c r="J9" s="17"/>
      <c r="K9" s="16"/>
      <c r="M9" s="12"/>
      <c r="N9" s="17"/>
      <c r="O9" s="9"/>
      <c r="P9" s="9"/>
    </row>
    <row r="10" spans="1:16" ht="24.75" customHeight="1">
      <c r="A10" s="9"/>
      <c r="B10" s="9"/>
      <c r="C10" s="9"/>
      <c r="D10" s="16"/>
      <c r="E10" s="16"/>
      <c r="F10" s="16"/>
      <c r="G10" s="17"/>
      <c r="H10" s="16"/>
      <c r="I10" s="15"/>
      <c r="J10" s="17"/>
      <c r="K10" s="16"/>
      <c r="M10" s="12"/>
      <c r="N10" s="18"/>
      <c r="O10" s="9"/>
      <c r="P10" s="9"/>
    </row>
    <row r="11" spans="1:16" ht="24.75" customHeight="1">
      <c r="A11" s="2" t="s">
        <v>16</v>
      </c>
      <c r="B11" s="36"/>
      <c r="C11" s="36"/>
      <c r="D11" s="7"/>
      <c r="E11" s="8"/>
      <c r="F11" s="1"/>
      <c r="G11" s="1"/>
      <c r="H11" s="6"/>
      <c r="I11" s="6"/>
      <c r="J11" s="6"/>
      <c r="K11" s="6"/>
      <c r="L11" s="6"/>
      <c r="M11" s="3"/>
      <c r="N11" s="1"/>
      <c r="O11" s="15"/>
      <c r="P11" s="17"/>
    </row>
    <row r="12" spans="1:16" ht="24.75" customHeight="1">
      <c r="A12" s="37" t="s">
        <v>22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19"/>
      <c r="P12" s="19"/>
    </row>
    <row r="13" spans="1:16" ht="24.75" customHeight="1">
      <c r="A13" s="38" t="s">
        <v>24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19"/>
      <c r="P13" s="19"/>
    </row>
    <row r="14" spans="1:16" ht="24.75" customHeight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20"/>
      <c r="P14" s="20"/>
    </row>
    <row r="15" spans="15:16" ht="24.75" customHeight="1">
      <c r="O15" s="20"/>
      <c r="P15" s="20"/>
    </row>
    <row r="16" spans="2:16" ht="24.75" customHeight="1">
      <c r="B16" s="9"/>
      <c r="C16" s="9"/>
      <c r="D16" s="9"/>
      <c r="E16" s="9"/>
      <c r="F16" s="9"/>
      <c r="G16" s="9"/>
      <c r="H16" s="13"/>
      <c r="I16" s="9"/>
      <c r="J16" s="9"/>
      <c r="K16" s="9"/>
      <c r="L16" s="9"/>
      <c r="M16" s="9"/>
      <c r="N16" s="11"/>
      <c r="O16" s="9"/>
      <c r="P16" s="9"/>
    </row>
    <row r="17" spans="2:16" ht="24.75" customHeight="1">
      <c r="B17" s="9"/>
      <c r="C17" s="9"/>
      <c r="D17" s="9"/>
      <c r="E17" s="9"/>
      <c r="F17" s="9"/>
      <c r="G17" s="9"/>
      <c r="H17" s="17"/>
      <c r="I17" s="9"/>
      <c r="J17" s="9"/>
      <c r="K17" s="9"/>
      <c r="L17" s="9"/>
      <c r="M17" s="9"/>
      <c r="N17" s="9"/>
      <c r="O17" s="9"/>
      <c r="P17" s="9"/>
    </row>
    <row r="18" spans="2:16" ht="24.75" customHeight="1">
      <c r="B18" s="9"/>
      <c r="C18" s="9"/>
      <c r="D18" s="9"/>
      <c r="E18" s="9"/>
      <c r="F18" s="9"/>
      <c r="G18" s="9"/>
      <c r="H18" s="17"/>
      <c r="I18" s="9"/>
      <c r="J18" s="9"/>
      <c r="K18" s="9"/>
      <c r="L18" s="9"/>
      <c r="M18" s="9"/>
      <c r="N18" s="9"/>
      <c r="O18" s="9"/>
      <c r="P18" s="9"/>
    </row>
    <row r="19" spans="8:16" ht="24.75" customHeight="1">
      <c r="H19" s="13"/>
      <c r="O19" s="9"/>
      <c r="P19" s="9"/>
    </row>
    <row r="20" spans="8:16" ht="24.75" customHeight="1">
      <c r="H20" s="17"/>
      <c r="O20" s="9"/>
      <c r="P20" s="9"/>
    </row>
    <row r="21" spans="8:16" ht="24.75" customHeight="1">
      <c r="H21" s="17"/>
      <c r="O21" s="9"/>
      <c r="P21" s="9"/>
    </row>
    <row r="22" spans="8:16" ht="24.75" customHeight="1">
      <c r="H22" s="17"/>
      <c r="O22" s="9"/>
      <c r="P22" s="9"/>
    </row>
    <row r="23" spans="8:16" ht="24.75" customHeight="1">
      <c r="H23" s="13"/>
      <c r="O23" s="9"/>
      <c r="P23" s="9"/>
    </row>
    <row r="24" spans="8:16" ht="24.75" customHeight="1">
      <c r="H24" s="13"/>
      <c r="O24" s="9"/>
      <c r="P24" s="9"/>
    </row>
    <row r="25" spans="8:16" ht="24.75" customHeight="1">
      <c r="H25" s="13"/>
      <c r="P25" s="9"/>
    </row>
    <row r="26" ht="24.75" customHeight="1">
      <c r="H26" s="13"/>
    </row>
    <row r="27" ht="24.75" customHeight="1">
      <c r="H27" s="13"/>
    </row>
    <row r="28" ht="24.75" customHeight="1">
      <c r="H28" s="13"/>
    </row>
    <row r="29" ht="24.75" customHeight="1">
      <c r="H29" s="13"/>
    </row>
    <row r="30" ht="24.75" customHeight="1">
      <c r="H30" s="13"/>
    </row>
    <row r="31" ht="24.75" customHeight="1">
      <c r="H31" s="13"/>
    </row>
    <row r="32" ht="24.75" customHeight="1">
      <c r="H32" s="13"/>
    </row>
    <row r="33" ht="24.75" customHeight="1">
      <c r="H33" s="13"/>
    </row>
    <row r="34" ht="24.75" customHeight="1">
      <c r="H34" s="13"/>
    </row>
    <row r="35" ht="24.75" customHeight="1">
      <c r="H35" s="13"/>
    </row>
    <row r="36" ht="24.75" customHeight="1">
      <c r="H36" s="13"/>
    </row>
    <row r="37" ht="24.75" customHeight="1">
      <c r="H37" s="13"/>
    </row>
    <row r="38" ht="24.75" customHeight="1">
      <c r="H38" s="13"/>
    </row>
    <row r="39" spans="6:8" ht="24.75" customHeight="1">
      <c r="F39" s="13"/>
      <c r="H39" s="21"/>
    </row>
    <row r="40" spans="6:8" ht="24.75" customHeight="1">
      <c r="F40" s="13"/>
      <c r="H40" s="13"/>
    </row>
    <row r="41" spans="6:8" ht="24.75" customHeight="1">
      <c r="F41" s="13"/>
      <c r="H41" s="13"/>
    </row>
    <row r="42" spans="6:8" ht="24.75" customHeight="1">
      <c r="F42" s="13"/>
      <c r="H42" s="13"/>
    </row>
    <row r="43" spans="6:8" ht="24.75" customHeight="1">
      <c r="F43" s="13"/>
      <c r="H43" s="13"/>
    </row>
    <row r="44" ht="24.75" customHeight="1">
      <c r="H44" s="13"/>
    </row>
  </sheetData>
  <sheetProtection/>
  <mergeCells count="8">
    <mergeCell ref="A13:N13"/>
    <mergeCell ref="A2:N2"/>
    <mergeCell ref="A3:N3"/>
    <mergeCell ref="A1:N1"/>
    <mergeCell ref="A4:N4"/>
    <mergeCell ref="B11:C11"/>
    <mergeCell ref="A12:N12"/>
    <mergeCell ref="A14:N14"/>
  </mergeCells>
  <printOptions horizontalCentered="1"/>
  <pageMargins left="0.3937007874015748" right="0.3937007874015748" top="0.3937007874015748" bottom="0.3937007874015748" header="0.31496062992125984" footer="0.31496062992125984"/>
  <pageSetup fitToWidth="0" horizontalDpi="600" verticalDpi="600" orientation="landscape" paperSize="9" scale="60" r:id="rId2"/>
  <headerFooter alignWithMargins="0"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Divisão de Contabilidade - DICO</dc:creator>
  <cp:keywords/>
  <dc:description/>
  <cp:lastModifiedBy>JEVERSON PRATES DA SILVA</cp:lastModifiedBy>
  <cp:lastPrinted>2012-12-26T14:41:21Z</cp:lastPrinted>
  <dcterms:created xsi:type="dcterms:W3CDTF">1998-01-06T16:14:35Z</dcterms:created>
  <dcterms:modified xsi:type="dcterms:W3CDTF">2016-11-30T18:49:45Z</dcterms:modified>
  <cp:category/>
  <cp:version/>
  <cp:contentType/>
  <cp:contentStatus/>
</cp:coreProperties>
</file>